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480" yWindow="105" windowWidth="19320" windowHeight="12120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/>
  <c r="H11"/>
  <c r="G11"/>
  <c r="E11"/>
  <c r="D11"/>
  <c r="C11"/>
  <c r="B11"/>
  <c r="D16"/>
  <c r="B15"/>
  <c r="G15"/>
</calcChain>
</file>

<file path=xl/sharedStrings.xml><?xml version="1.0" encoding="utf-8"?>
<sst xmlns="http://schemas.openxmlformats.org/spreadsheetml/2006/main" count="110" uniqueCount="87">
  <si>
    <t>Name of School</t>
  </si>
  <si>
    <t>Hispanic/</t>
  </si>
  <si>
    <t>Latino of</t>
  </si>
  <si>
    <t>any race</t>
  </si>
  <si>
    <t>American</t>
  </si>
  <si>
    <t>Indian or</t>
  </si>
  <si>
    <t xml:space="preserve">Alaska </t>
  </si>
  <si>
    <t>Native</t>
  </si>
  <si>
    <t>Asian</t>
  </si>
  <si>
    <t>African</t>
  </si>
  <si>
    <t xml:space="preserve">Native </t>
  </si>
  <si>
    <t>Hawaiian</t>
  </si>
  <si>
    <t>or Other</t>
  </si>
  <si>
    <t>Islander</t>
  </si>
  <si>
    <t>White</t>
  </si>
  <si>
    <t>Two or</t>
  </si>
  <si>
    <t>More</t>
  </si>
  <si>
    <t>Races</t>
  </si>
  <si>
    <t>Race/</t>
  </si>
  <si>
    <t>Ethnicity</t>
  </si>
  <si>
    <t>Unknown</t>
  </si>
  <si>
    <t>Students</t>
  </si>
  <si>
    <t xml:space="preserve">Receiving </t>
  </si>
  <si>
    <t>Free.</t>
  </si>
  <si>
    <t>Reduced</t>
  </si>
  <si>
    <t>Price</t>
  </si>
  <si>
    <t>English</t>
  </si>
  <si>
    <t>Language</t>
  </si>
  <si>
    <t>Learners</t>
  </si>
  <si>
    <t xml:space="preserve">Students </t>
  </si>
  <si>
    <t>With</t>
  </si>
  <si>
    <t>Disabilities</t>
  </si>
  <si>
    <t>Dupont (MSC)</t>
  </si>
  <si>
    <t>Black or</t>
  </si>
  <si>
    <t>Nora Elementary</t>
  </si>
  <si>
    <t>Pike High School</t>
  </si>
  <si>
    <t>Milton Elementary</t>
  </si>
  <si>
    <t>Florence Elementary</t>
  </si>
  <si>
    <t>Madison High School</t>
  </si>
  <si>
    <t>Lydia Middleton Elementary</t>
  </si>
  <si>
    <t>Shawe Memorial High School</t>
  </si>
  <si>
    <t xml:space="preserve">Southwestern Elementary </t>
  </si>
  <si>
    <t>Southwestern High School</t>
  </si>
  <si>
    <t>Scottsburg High School</t>
  </si>
  <si>
    <t>Fairmount Elementary</t>
  </si>
  <si>
    <t xml:space="preserve">Johnson Elementary </t>
  </si>
  <si>
    <t>Jennings County High School</t>
  </si>
  <si>
    <t>New Washington</t>
  </si>
  <si>
    <t>Oak Hills High School</t>
  </si>
  <si>
    <t>n/a</t>
  </si>
  <si>
    <t xml:space="preserve">J.F. Dulles Elementary </t>
  </si>
  <si>
    <t>Winchester Village Elementary</t>
  </si>
  <si>
    <t>New Augusta South</t>
  </si>
  <si>
    <t>Anderson Elementary</t>
  </si>
  <si>
    <t>J.R. Masterman Laboratory School</t>
  </si>
  <si>
    <t xml:space="preserve">Albert Greenfield Elementary </t>
  </si>
  <si>
    <t>Goldsmith Lane Elementary School</t>
  </si>
  <si>
    <t>Brush Creek Elementary</t>
  </si>
  <si>
    <t>E.O. Muncie Elementary</t>
  </si>
  <si>
    <t xml:space="preserve">Pope John XXII Elementary </t>
  </si>
  <si>
    <t>Bridgeport Elementary</t>
  </si>
  <si>
    <t>Pacific</t>
  </si>
  <si>
    <t xml:space="preserve">Byck Elementary </t>
  </si>
  <si>
    <t>For individuals who are non-Hispanic/ Latino only.</t>
  </si>
  <si>
    <t>John P. Parker Elementary</t>
  </si>
  <si>
    <t>Notes:</t>
  </si>
  <si>
    <t>Shroder High School</t>
  </si>
  <si>
    <t xml:space="preserve">Fairview German Language </t>
  </si>
  <si>
    <t>Philadelphia</t>
  </si>
  <si>
    <t>Madison</t>
  </si>
  <si>
    <t>North Vernon</t>
  </si>
  <si>
    <t>Louisville Waldorf Magnet</t>
  </si>
  <si>
    <t xml:space="preserve">Louisville </t>
  </si>
  <si>
    <t>New Albany</t>
  </si>
  <si>
    <t>Cincinnati</t>
  </si>
  <si>
    <t>Franklin Learning Center</t>
  </si>
  <si>
    <t>Louisville Internat. Magnet</t>
  </si>
  <si>
    <t>Indianapolis Year Round</t>
  </si>
  <si>
    <t>Indianapolis</t>
  </si>
  <si>
    <t>Hanover</t>
  </si>
  <si>
    <t xml:space="preserve">Florence, KY </t>
  </si>
  <si>
    <t>North Vernon, IN</t>
  </si>
  <si>
    <t>Scottsburg, IN</t>
  </si>
  <si>
    <t>Bedford, KY</t>
  </si>
  <si>
    <t>New Washington, IN</t>
  </si>
  <si>
    <t>New Tech H.S. Scottsburg, IN</t>
  </si>
  <si>
    <t>Lunch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</si>
</sst>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7" xfId="0" applyFill="1" applyBorder="1"/>
    <xf numFmtId="0" fontId="0" fillId="3" borderId="3" xfId="0" applyFill="1" applyBorder="1"/>
    <xf numFmtId="0" fontId="1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0" zoomScaleNormal="90" zoomScalePageLayoutView="90" workbookViewId="0">
      <selection activeCell="N9" sqref="N9"/>
    </sheetView>
  </sheetViews>
  <sheetFormatPr defaultColWidth="8.85546875" defaultRowHeight="15"/>
  <cols>
    <col min="1" max="1" width="15.42578125" customWidth="1"/>
    <col min="2" max="2" width="8.140625" customWidth="1"/>
    <col min="3" max="3" width="7.85546875" customWidth="1"/>
    <col min="4" max="4" width="7.42578125" customWidth="1"/>
    <col min="5" max="5" width="7.85546875" customWidth="1"/>
    <col min="10" max="10" width="10" bestFit="1" customWidth="1"/>
    <col min="12" max="12" width="10" customWidth="1"/>
    <col min="13" max="13" width="14.140625" customWidth="1"/>
  </cols>
  <sheetData>
    <row r="1" spans="1:13">
      <c r="A1" s="9"/>
    </row>
    <row r="2" spans="1:13" ht="18.75">
      <c r="A2" s="23"/>
      <c r="B2" s="24"/>
      <c r="C2" s="25" t="s">
        <v>63</v>
      </c>
      <c r="D2" s="26"/>
      <c r="E2" s="26"/>
      <c r="F2" s="26"/>
      <c r="G2" s="26"/>
      <c r="H2" s="26"/>
      <c r="I2" s="27"/>
      <c r="J2" s="23"/>
      <c r="K2" s="23"/>
      <c r="L2" s="24"/>
      <c r="M2" s="23"/>
    </row>
    <row r="3" spans="1:13">
      <c r="A3" s="3"/>
      <c r="B3" s="5"/>
      <c r="C3" s="2" t="s">
        <v>4</v>
      </c>
      <c r="D3" s="1"/>
      <c r="E3" s="2"/>
      <c r="F3" s="1" t="s">
        <v>10</v>
      </c>
      <c r="G3" s="2"/>
      <c r="H3" s="22"/>
      <c r="I3" s="20"/>
      <c r="J3" s="3" t="s">
        <v>21</v>
      </c>
      <c r="K3" s="3"/>
      <c r="L3" s="5"/>
      <c r="M3" s="28"/>
    </row>
    <row r="4" spans="1:13">
      <c r="A4" s="3"/>
      <c r="B4" s="5" t="s">
        <v>1</v>
      </c>
      <c r="C4" s="4" t="s">
        <v>5</v>
      </c>
      <c r="D4" s="3"/>
      <c r="E4" s="4" t="s">
        <v>33</v>
      </c>
      <c r="F4" s="3" t="s">
        <v>11</v>
      </c>
      <c r="G4" s="4"/>
      <c r="H4" s="20" t="s">
        <v>15</v>
      </c>
      <c r="I4" s="20" t="s">
        <v>18</v>
      </c>
      <c r="J4" s="3" t="s">
        <v>22</v>
      </c>
      <c r="K4" s="3" t="s">
        <v>26</v>
      </c>
      <c r="L4" s="5" t="s">
        <v>29</v>
      </c>
      <c r="M4" s="29" t="s">
        <v>65</v>
      </c>
    </row>
    <row r="5" spans="1:13">
      <c r="A5" s="3" t="s">
        <v>0</v>
      </c>
      <c r="B5" s="5" t="s">
        <v>2</v>
      </c>
      <c r="C5" s="4" t="s">
        <v>6</v>
      </c>
      <c r="D5" s="3" t="s">
        <v>8</v>
      </c>
      <c r="E5" s="4" t="s">
        <v>9</v>
      </c>
      <c r="F5" s="3" t="s">
        <v>12</v>
      </c>
      <c r="G5" s="4" t="s">
        <v>14</v>
      </c>
      <c r="H5" s="20" t="s">
        <v>16</v>
      </c>
      <c r="I5" s="20" t="s">
        <v>19</v>
      </c>
      <c r="J5" s="3" t="s">
        <v>23</v>
      </c>
      <c r="K5" s="3" t="s">
        <v>26</v>
      </c>
      <c r="L5" s="5" t="s">
        <v>30</v>
      </c>
      <c r="M5" s="28"/>
    </row>
    <row r="6" spans="1:13">
      <c r="A6" s="3"/>
      <c r="B6" s="5" t="s">
        <v>3</v>
      </c>
      <c r="C6" s="4" t="s">
        <v>7</v>
      </c>
      <c r="D6" s="3"/>
      <c r="E6" s="4" t="s">
        <v>4</v>
      </c>
      <c r="F6" s="3" t="s">
        <v>61</v>
      </c>
      <c r="G6" s="4"/>
      <c r="H6" s="20" t="s">
        <v>17</v>
      </c>
      <c r="I6" s="20" t="s">
        <v>20</v>
      </c>
      <c r="J6" s="3" t="s">
        <v>24</v>
      </c>
      <c r="K6" s="3" t="s">
        <v>27</v>
      </c>
      <c r="L6" s="5" t="s">
        <v>31</v>
      </c>
      <c r="M6" s="28"/>
    </row>
    <row r="7" spans="1:13">
      <c r="A7" s="3"/>
      <c r="B7" s="5"/>
      <c r="C7" s="4"/>
      <c r="D7" s="3"/>
      <c r="E7" s="4"/>
      <c r="F7" s="3" t="s">
        <v>13</v>
      </c>
      <c r="G7" s="4"/>
      <c r="H7" s="20"/>
      <c r="I7" s="20"/>
      <c r="J7" s="3" t="s">
        <v>25</v>
      </c>
      <c r="K7" s="3" t="s">
        <v>28</v>
      </c>
      <c r="L7" s="5"/>
      <c r="M7" s="28"/>
    </row>
    <row r="8" spans="1:13">
      <c r="A8" s="6"/>
      <c r="B8" s="8"/>
      <c r="C8" s="7"/>
      <c r="D8" s="6"/>
      <c r="E8" s="7"/>
      <c r="F8" s="6"/>
      <c r="G8" s="7"/>
      <c r="H8" s="21"/>
      <c r="I8" s="21"/>
      <c r="J8" s="6" t="s">
        <v>86</v>
      </c>
      <c r="K8" s="6"/>
      <c r="L8" s="8"/>
      <c r="M8" s="30"/>
    </row>
    <row r="9" spans="1:13" ht="29.25" customHeight="1">
      <c r="A9" s="18" t="s">
        <v>55</v>
      </c>
      <c r="B9" s="19">
        <v>0.02</v>
      </c>
      <c r="C9" s="12">
        <v>0</v>
      </c>
      <c r="D9" s="12">
        <v>0.05</v>
      </c>
      <c r="E9" s="12">
        <v>0.59</v>
      </c>
      <c r="F9" s="12">
        <v>0</v>
      </c>
      <c r="G9" s="12">
        <v>0.32</v>
      </c>
      <c r="H9" s="12">
        <v>0</v>
      </c>
      <c r="I9" s="19">
        <v>0</v>
      </c>
      <c r="J9" s="19">
        <v>0.59099999999999997</v>
      </c>
      <c r="K9" s="19">
        <v>2.8000000000000001E-2</v>
      </c>
      <c r="L9" s="19">
        <v>0.14000000000000001</v>
      </c>
      <c r="M9" s="17" t="s">
        <v>68</v>
      </c>
    </row>
    <row r="10" spans="1:13" ht="29.25" customHeight="1">
      <c r="A10" s="11" t="s">
        <v>53</v>
      </c>
      <c r="B10" s="12">
        <v>0.02</v>
      </c>
      <c r="C10" s="12">
        <v>0.01</v>
      </c>
      <c r="D10" s="12">
        <v>0.02</v>
      </c>
      <c r="E10" s="12">
        <v>0.01</v>
      </c>
      <c r="F10" s="12">
        <v>0</v>
      </c>
      <c r="G10" s="12">
        <v>0.88</v>
      </c>
      <c r="H10" s="12">
        <v>0.06</v>
      </c>
      <c r="I10" s="12">
        <v>0</v>
      </c>
      <c r="J10" s="12">
        <v>0.38</v>
      </c>
      <c r="K10" s="12">
        <v>0</v>
      </c>
      <c r="L10" s="12">
        <v>0.1</v>
      </c>
      <c r="M10" s="17" t="s">
        <v>69</v>
      </c>
    </row>
    <row r="11" spans="1:13" ht="29.25" customHeight="1">
      <c r="A11" s="11" t="s">
        <v>60</v>
      </c>
      <c r="B11" s="12">
        <f>116/792</f>
        <v>0.14646464646464646</v>
      </c>
      <c r="C11" s="12">
        <f>2/792</f>
        <v>2.5252525252525255E-3</v>
      </c>
      <c r="D11" s="12">
        <f>16/792</f>
        <v>2.0202020202020204E-2</v>
      </c>
      <c r="E11" s="12">
        <f>241/792</f>
        <v>0.30429292929292928</v>
      </c>
      <c r="F11" s="12">
        <v>0</v>
      </c>
      <c r="G11" s="12">
        <f>356/792</f>
        <v>0.4494949494949495</v>
      </c>
      <c r="H11" s="12">
        <f>61/792</f>
        <v>7.7020202020202017E-2</v>
      </c>
      <c r="I11" s="12">
        <v>0</v>
      </c>
      <c r="J11" s="12">
        <f>327/792</f>
        <v>0.4128787878787879</v>
      </c>
      <c r="K11" s="12">
        <v>0.1</v>
      </c>
      <c r="L11" s="12">
        <v>0.12</v>
      </c>
      <c r="M11" s="17" t="s">
        <v>78</v>
      </c>
    </row>
    <row r="12" spans="1:13" ht="29.25" customHeight="1">
      <c r="A12" s="11" t="s">
        <v>57</v>
      </c>
      <c r="B12" s="12">
        <v>0.03</v>
      </c>
      <c r="C12" s="12">
        <v>0</v>
      </c>
      <c r="D12" s="12">
        <v>0</v>
      </c>
      <c r="E12" s="12">
        <v>0</v>
      </c>
      <c r="F12" s="12">
        <v>0</v>
      </c>
      <c r="G12" s="12">
        <v>0.94</v>
      </c>
      <c r="H12" s="12">
        <v>0.03</v>
      </c>
      <c r="I12" s="12">
        <v>0</v>
      </c>
      <c r="J12" s="12">
        <v>0.65</v>
      </c>
      <c r="K12" s="12">
        <v>0</v>
      </c>
      <c r="L12" s="12">
        <v>0.18</v>
      </c>
      <c r="M12" s="17" t="s">
        <v>70</v>
      </c>
    </row>
    <row r="13" spans="1:13" ht="44.25" customHeight="1">
      <c r="A13" s="11" t="s">
        <v>62</v>
      </c>
      <c r="B13" s="12">
        <v>0.12</v>
      </c>
      <c r="C13" s="12">
        <v>0</v>
      </c>
      <c r="D13" s="12">
        <v>1.4999999999999999E-2</v>
      </c>
      <c r="E13" s="12">
        <v>0.55000000000000004</v>
      </c>
      <c r="F13" s="12">
        <v>1.4999999999999999E-2</v>
      </c>
      <c r="G13" s="12">
        <v>0.3</v>
      </c>
      <c r="H13" s="12">
        <v>0</v>
      </c>
      <c r="I13" s="12">
        <v>0</v>
      </c>
      <c r="J13" s="12">
        <v>0.71</v>
      </c>
      <c r="K13" s="12" t="s">
        <v>49</v>
      </c>
      <c r="L13" s="12" t="s">
        <v>49</v>
      </c>
      <c r="M13" s="31" t="s">
        <v>71</v>
      </c>
    </row>
    <row r="14" spans="1:13" ht="16.5" customHeight="1">
      <c r="A14" s="11" t="s">
        <v>32</v>
      </c>
      <c r="B14" s="12">
        <v>0.02</v>
      </c>
      <c r="C14" s="12">
        <v>0</v>
      </c>
      <c r="D14" s="12">
        <v>5.0000000000000001E-3</v>
      </c>
      <c r="E14" s="12">
        <v>6.0000000000000001E-3</v>
      </c>
      <c r="F14" s="12">
        <v>0.01</v>
      </c>
      <c r="G14" s="12">
        <v>0.97</v>
      </c>
      <c r="H14" s="12">
        <v>0</v>
      </c>
      <c r="I14" s="12">
        <v>0</v>
      </c>
      <c r="J14" s="12">
        <v>0.57999999999999996</v>
      </c>
      <c r="K14" s="12">
        <v>0.01</v>
      </c>
      <c r="L14" s="12">
        <v>0.16</v>
      </c>
      <c r="M14" s="17" t="s">
        <v>72</v>
      </c>
    </row>
    <row r="15" spans="1:13" ht="30" customHeight="1">
      <c r="A15" s="11" t="s">
        <v>58</v>
      </c>
      <c r="B15" s="12">
        <f>44/485</f>
        <v>9.0721649484536079E-2</v>
      </c>
      <c r="C15" s="12">
        <v>0</v>
      </c>
      <c r="D15" s="12">
        <v>0.02</v>
      </c>
      <c r="E15" s="12">
        <v>0.01</v>
      </c>
      <c r="F15" s="12">
        <v>1E-3</v>
      </c>
      <c r="G15" s="12">
        <f>407/485</f>
        <v>0.83917525773195878</v>
      </c>
      <c r="H15" s="12">
        <v>0.03</v>
      </c>
      <c r="I15" s="12">
        <v>0</v>
      </c>
      <c r="J15" s="12">
        <v>0.6</v>
      </c>
      <c r="K15" s="12">
        <v>0.03</v>
      </c>
      <c r="L15" s="12">
        <v>0.17</v>
      </c>
      <c r="M15" s="17" t="s">
        <v>69</v>
      </c>
    </row>
    <row r="16" spans="1:13" ht="28.5" customHeight="1">
      <c r="A16" s="11" t="s">
        <v>44</v>
      </c>
      <c r="B16" s="12">
        <v>0.18</v>
      </c>
      <c r="C16" s="12">
        <v>0</v>
      </c>
      <c r="D16" s="12">
        <f>12/485</f>
        <v>2.4742268041237112E-2</v>
      </c>
      <c r="E16" s="12">
        <v>0.01</v>
      </c>
      <c r="F16" s="12">
        <v>0</v>
      </c>
      <c r="G16" s="12">
        <v>0.61</v>
      </c>
      <c r="H16" s="12">
        <v>0.08</v>
      </c>
      <c r="I16" s="12">
        <v>0</v>
      </c>
      <c r="J16" s="12">
        <v>0.87</v>
      </c>
      <c r="K16" s="12">
        <v>0.16</v>
      </c>
      <c r="L16" s="12">
        <v>0.23</v>
      </c>
      <c r="M16" s="17" t="s">
        <v>73</v>
      </c>
    </row>
    <row r="17" spans="1:13" ht="44.25" customHeight="1">
      <c r="A17" s="11" t="s">
        <v>67</v>
      </c>
      <c r="B17" s="12">
        <v>1.6E-2</v>
      </c>
      <c r="C17" s="12">
        <v>0</v>
      </c>
      <c r="D17" s="12">
        <v>4.7E-2</v>
      </c>
      <c r="E17" s="12">
        <v>0.23699999999999999</v>
      </c>
      <c r="F17" s="12">
        <v>0</v>
      </c>
      <c r="G17" s="12">
        <v>0.626</v>
      </c>
      <c r="H17" s="12">
        <v>6.9000000000000006E-2</v>
      </c>
      <c r="I17" s="12">
        <v>0</v>
      </c>
      <c r="J17" s="12">
        <v>0.216</v>
      </c>
      <c r="K17" s="12">
        <v>2.3E-2</v>
      </c>
      <c r="L17" s="12">
        <v>0.104</v>
      </c>
      <c r="M17" s="17" t="s">
        <v>74</v>
      </c>
    </row>
    <row r="18" spans="1:13" ht="30.75" customHeight="1">
      <c r="A18" s="11" t="s">
        <v>37</v>
      </c>
      <c r="B18" s="12">
        <v>0.08</v>
      </c>
      <c r="C18" s="12">
        <v>5.0000000000000001E-3</v>
      </c>
      <c r="D18" s="12">
        <v>0.02</v>
      </c>
      <c r="E18" s="12">
        <v>7.0000000000000007E-2</v>
      </c>
      <c r="F18" s="12">
        <v>0.01</v>
      </c>
      <c r="G18" s="12">
        <v>0.82</v>
      </c>
      <c r="H18" s="12">
        <v>0</v>
      </c>
      <c r="I18" s="12">
        <v>0</v>
      </c>
      <c r="J18" s="12">
        <v>0.65</v>
      </c>
      <c r="K18" s="12">
        <v>0.01</v>
      </c>
      <c r="L18" s="12">
        <v>0</v>
      </c>
      <c r="M18" s="17" t="s">
        <v>80</v>
      </c>
    </row>
    <row r="19" spans="1:13" ht="30.75" customHeight="1">
      <c r="A19" s="11" t="s">
        <v>75</v>
      </c>
      <c r="B19" s="12">
        <v>0.19400000000000001</v>
      </c>
      <c r="C19" s="12">
        <v>8.0000000000000002E-3</v>
      </c>
      <c r="D19" s="12">
        <v>9.4E-2</v>
      </c>
      <c r="E19" s="12">
        <v>0.433</v>
      </c>
      <c r="F19" s="12">
        <v>0</v>
      </c>
      <c r="G19" s="12">
        <v>0.245</v>
      </c>
      <c r="H19" s="12">
        <v>2.7E-2</v>
      </c>
      <c r="I19" s="12">
        <v>0</v>
      </c>
      <c r="J19" s="12">
        <v>0.88800000000000001</v>
      </c>
      <c r="K19" s="12">
        <v>2.4E-2</v>
      </c>
      <c r="L19" s="12">
        <v>0.04</v>
      </c>
      <c r="M19" s="17" t="s">
        <v>68</v>
      </c>
    </row>
    <row r="20" spans="1:13" ht="45" customHeight="1">
      <c r="A20" s="11" t="s">
        <v>56</v>
      </c>
      <c r="B20" s="12">
        <v>0.16</v>
      </c>
      <c r="C20" s="12">
        <v>5.0000000000000001E-3</v>
      </c>
      <c r="D20" s="12">
        <v>0.02</v>
      </c>
      <c r="E20" s="12">
        <v>0.44</v>
      </c>
      <c r="F20" s="12">
        <v>5.0000000000000001E-3</v>
      </c>
      <c r="G20" s="12">
        <v>0.39</v>
      </c>
      <c r="H20" s="12">
        <v>0</v>
      </c>
      <c r="I20" s="12">
        <v>0</v>
      </c>
      <c r="J20" s="12">
        <v>0.76</v>
      </c>
      <c r="K20" s="12">
        <v>0</v>
      </c>
      <c r="L20" s="12">
        <v>0</v>
      </c>
      <c r="M20" s="31" t="s">
        <v>76</v>
      </c>
    </row>
    <row r="21" spans="1:13" ht="30.75" customHeight="1">
      <c r="A21" s="11" t="s">
        <v>46</v>
      </c>
      <c r="B21" s="12">
        <v>0.02</v>
      </c>
      <c r="C21" s="12">
        <v>0</v>
      </c>
      <c r="D21" s="12">
        <v>0</v>
      </c>
      <c r="E21" s="12">
        <v>0</v>
      </c>
      <c r="F21" s="12">
        <v>0</v>
      </c>
      <c r="G21" s="12">
        <v>0.96</v>
      </c>
      <c r="H21" s="12">
        <v>0.01</v>
      </c>
      <c r="I21" s="12">
        <v>0</v>
      </c>
      <c r="J21" s="12">
        <v>0.46</v>
      </c>
      <c r="K21" s="12">
        <v>0</v>
      </c>
      <c r="L21" s="12">
        <v>0.2</v>
      </c>
      <c r="M21" s="17" t="s">
        <v>81</v>
      </c>
    </row>
    <row r="22" spans="1:13" ht="30.75" customHeight="1">
      <c r="A22" s="11" t="s">
        <v>50</v>
      </c>
      <c r="B22" s="12">
        <v>0.01</v>
      </c>
      <c r="C22" s="12">
        <v>0</v>
      </c>
      <c r="D22" s="12">
        <v>0.01</v>
      </c>
      <c r="E22" s="12">
        <v>0.01</v>
      </c>
      <c r="F22" s="12">
        <v>0</v>
      </c>
      <c r="G22" s="12">
        <v>0.97</v>
      </c>
      <c r="H22" s="12">
        <v>0</v>
      </c>
      <c r="I22" s="12">
        <v>0</v>
      </c>
      <c r="J22" s="12" t="s">
        <v>49</v>
      </c>
      <c r="K22" s="12" t="s">
        <v>49</v>
      </c>
      <c r="L22" s="12">
        <v>0.13</v>
      </c>
      <c r="M22" s="17" t="s">
        <v>74</v>
      </c>
    </row>
    <row r="23" spans="1:13" ht="46.5" customHeight="1">
      <c r="A23" s="11" t="s">
        <v>54</v>
      </c>
      <c r="B23" s="12">
        <v>0.06</v>
      </c>
      <c r="C23" s="12">
        <v>1E-3</v>
      </c>
      <c r="D23" s="12">
        <v>0.23200000000000001</v>
      </c>
      <c r="E23" s="12">
        <v>0.255</v>
      </c>
      <c r="F23" s="12">
        <v>0</v>
      </c>
      <c r="G23" s="12">
        <v>0.40899999999999997</v>
      </c>
      <c r="H23" s="12">
        <v>4.2999999999999997E-2</v>
      </c>
      <c r="I23" s="12">
        <v>0</v>
      </c>
      <c r="J23" s="12">
        <v>0.49099999999999999</v>
      </c>
      <c r="K23" s="12">
        <v>2E-3</v>
      </c>
      <c r="L23" s="12">
        <v>1.7000000000000001E-2</v>
      </c>
      <c r="M23" s="17" t="s">
        <v>68</v>
      </c>
    </row>
    <row r="24" spans="1:13" ht="30.75" customHeight="1">
      <c r="A24" s="11" t="s">
        <v>64</v>
      </c>
      <c r="B24" s="12">
        <v>0</v>
      </c>
      <c r="C24" s="12">
        <v>0</v>
      </c>
      <c r="D24" s="12">
        <v>0</v>
      </c>
      <c r="E24" s="12">
        <v>0.87</v>
      </c>
      <c r="F24" s="12">
        <v>0</v>
      </c>
      <c r="G24" s="12">
        <v>5.6000000000000001E-2</v>
      </c>
      <c r="H24" s="12">
        <v>4.9000000000000002E-2</v>
      </c>
      <c r="I24" s="12">
        <v>0</v>
      </c>
      <c r="J24" s="12">
        <v>0.86099999999999999</v>
      </c>
      <c r="K24" s="12">
        <v>0</v>
      </c>
      <c r="L24" s="12">
        <v>0.23200000000000001</v>
      </c>
      <c r="M24" s="17" t="s">
        <v>74</v>
      </c>
    </row>
    <row r="25" spans="1:13" ht="30.75" customHeight="1">
      <c r="A25" s="11" t="s">
        <v>45</v>
      </c>
      <c r="B25" s="12">
        <v>0.04</v>
      </c>
      <c r="C25" s="12">
        <v>0.01</v>
      </c>
      <c r="D25" s="12">
        <v>0</v>
      </c>
      <c r="E25" s="12">
        <v>0</v>
      </c>
      <c r="F25" s="12">
        <v>0.01</v>
      </c>
      <c r="G25" s="12">
        <v>0.91</v>
      </c>
      <c r="H25" s="12">
        <v>0.02</v>
      </c>
      <c r="I25" s="12">
        <v>0</v>
      </c>
      <c r="J25" s="12">
        <v>0.59</v>
      </c>
      <c r="K25" s="12">
        <v>0</v>
      </c>
      <c r="L25" s="12">
        <v>0.59</v>
      </c>
      <c r="M25" s="17" t="s">
        <v>82</v>
      </c>
    </row>
    <row r="26" spans="1:13" ht="30.75" customHeight="1">
      <c r="A26" s="11" t="s">
        <v>39</v>
      </c>
      <c r="B26" s="12">
        <v>0</v>
      </c>
      <c r="C26" s="12">
        <v>0</v>
      </c>
      <c r="D26" s="12">
        <v>4.1000000000000003E-3</v>
      </c>
      <c r="E26" s="12">
        <v>2.9000000000000001E-2</v>
      </c>
      <c r="F26" s="12">
        <v>0</v>
      </c>
      <c r="G26" s="12">
        <v>0.92500000000000004</v>
      </c>
      <c r="H26" s="12">
        <v>4.1000000000000002E-2</v>
      </c>
      <c r="I26" s="12">
        <v>0</v>
      </c>
      <c r="J26" s="12">
        <v>0.41</v>
      </c>
      <c r="K26" s="12">
        <v>4.0000000000000002E-4</v>
      </c>
      <c r="L26" s="12" t="s">
        <v>49</v>
      </c>
      <c r="M26" s="17" t="s">
        <v>69</v>
      </c>
    </row>
    <row r="27" spans="1:13" ht="30.75" customHeight="1">
      <c r="A27" s="11" t="s">
        <v>38</v>
      </c>
      <c r="B27" s="12">
        <v>0.01</v>
      </c>
      <c r="C27" s="12">
        <v>0</v>
      </c>
      <c r="D27" s="12">
        <v>0.01</v>
      </c>
      <c r="E27" s="12">
        <v>0.01</v>
      </c>
      <c r="F27" s="12">
        <v>0</v>
      </c>
      <c r="G27" s="12">
        <v>0.94499999999999995</v>
      </c>
      <c r="H27" s="12">
        <v>0.04</v>
      </c>
      <c r="I27" s="12">
        <v>0</v>
      </c>
      <c r="J27" s="12">
        <v>0.43</v>
      </c>
      <c r="K27" s="12">
        <v>0.01</v>
      </c>
      <c r="L27" s="12">
        <v>0.18</v>
      </c>
      <c r="M27" s="17" t="s">
        <v>69</v>
      </c>
    </row>
    <row r="28" spans="1:13" ht="27.75" customHeight="1">
      <c r="A28" s="11" t="s">
        <v>36</v>
      </c>
      <c r="B28" s="12">
        <v>0.01</v>
      </c>
      <c r="C28" s="12">
        <v>0</v>
      </c>
      <c r="D28" s="12">
        <v>0</v>
      </c>
      <c r="E28" s="12">
        <v>8.0000000000000002E-3</v>
      </c>
      <c r="F28" s="12">
        <v>0</v>
      </c>
      <c r="G28" s="12">
        <v>0.98</v>
      </c>
      <c r="H28" s="12">
        <v>0.01</v>
      </c>
      <c r="I28" s="12">
        <v>0</v>
      </c>
      <c r="J28" s="12">
        <v>0.49</v>
      </c>
      <c r="K28" s="12">
        <v>0.01</v>
      </c>
      <c r="L28" s="12">
        <v>0</v>
      </c>
      <c r="M28" s="17" t="s">
        <v>83</v>
      </c>
    </row>
    <row r="29" spans="1:13" ht="27.75" customHeight="1">
      <c r="A29" s="11" t="s">
        <v>52</v>
      </c>
      <c r="B29" s="12">
        <v>0.04</v>
      </c>
      <c r="C29" s="12">
        <v>0</v>
      </c>
      <c r="D29" s="12">
        <v>0.03</v>
      </c>
      <c r="E29" s="12">
        <v>0.67</v>
      </c>
      <c r="F29" s="12">
        <v>0</v>
      </c>
      <c r="G29" s="12">
        <v>0.13</v>
      </c>
      <c r="H29" s="12">
        <v>0.11</v>
      </c>
      <c r="I29" s="12">
        <v>0</v>
      </c>
      <c r="J29" s="12">
        <v>0.49</v>
      </c>
      <c r="K29" s="12">
        <v>0.03</v>
      </c>
      <c r="L29" s="12">
        <v>0.12</v>
      </c>
      <c r="M29" s="31" t="s">
        <v>77</v>
      </c>
    </row>
    <row r="30" spans="1:13" ht="43.5" customHeight="1">
      <c r="A30" s="11" t="s">
        <v>47</v>
      </c>
      <c r="B30" s="12">
        <v>0.02</v>
      </c>
      <c r="C30" s="12">
        <v>0</v>
      </c>
      <c r="D30" s="12">
        <v>0</v>
      </c>
      <c r="E30" s="12">
        <v>0</v>
      </c>
      <c r="F30" s="12">
        <v>0</v>
      </c>
      <c r="G30" s="12">
        <v>0.97</v>
      </c>
      <c r="H30" s="12">
        <v>0.01</v>
      </c>
      <c r="I30" s="12">
        <v>0</v>
      </c>
      <c r="J30" s="12">
        <v>0.36</v>
      </c>
      <c r="K30" s="12">
        <v>0.01</v>
      </c>
      <c r="L30" s="12">
        <v>0.13</v>
      </c>
      <c r="M30" s="31" t="s">
        <v>84</v>
      </c>
    </row>
    <row r="31" spans="1:13" ht="27.75" customHeight="1">
      <c r="A31" s="11" t="s">
        <v>34</v>
      </c>
      <c r="B31" s="12">
        <v>0.42</v>
      </c>
      <c r="C31" s="12">
        <v>0</v>
      </c>
      <c r="D31" s="12">
        <v>0.12</v>
      </c>
      <c r="E31" s="12">
        <v>0.24</v>
      </c>
      <c r="F31" s="12">
        <v>0</v>
      </c>
      <c r="G31" s="12">
        <v>0.17</v>
      </c>
      <c r="H31" s="12">
        <v>0.05</v>
      </c>
      <c r="I31" s="12">
        <v>0</v>
      </c>
      <c r="J31" s="12">
        <v>0.77</v>
      </c>
      <c r="K31" s="12">
        <v>0.52</v>
      </c>
      <c r="L31" s="12">
        <v>0.16</v>
      </c>
      <c r="M31" s="17" t="s">
        <v>78</v>
      </c>
    </row>
    <row r="32" spans="1:13" ht="27.75" customHeight="1">
      <c r="A32" s="11" t="s">
        <v>48</v>
      </c>
      <c r="B32" s="12">
        <v>0.01</v>
      </c>
      <c r="C32" s="12">
        <v>0</v>
      </c>
      <c r="D32" s="12">
        <v>5.0000000000000001E-3</v>
      </c>
      <c r="E32" s="12">
        <v>0.01</v>
      </c>
      <c r="F32" s="12">
        <v>5.0000000000000001E-3</v>
      </c>
      <c r="G32" s="12">
        <v>0.97</v>
      </c>
      <c r="H32" s="12">
        <v>2E-3</v>
      </c>
      <c r="I32" s="12">
        <v>0</v>
      </c>
      <c r="J32" s="12" t="s">
        <v>49</v>
      </c>
      <c r="K32" s="12" t="s">
        <v>49</v>
      </c>
      <c r="L32" s="12">
        <v>0.14000000000000001</v>
      </c>
      <c r="M32" s="17" t="s">
        <v>74</v>
      </c>
    </row>
    <row r="33" spans="1:13" ht="15.75" customHeight="1">
      <c r="A33" s="11" t="s">
        <v>35</v>
      </c>
      <c r="B33" s="12">
        <v>0.12</v>
      </c>
      <c r="C33" s="12">
        <v>0</v>
      </c>
      <c r="D33" s="12">
        <v>0.03</v>
      </c>
      <c r="E33" s="12">
        <v>0.63</v>
      </c>
      <c r="F33" s="12">
        <v>0</v>
      </c>
      <c r="G33" s="12">
        <v>0.16</v>
      </c>
      <c r="H33" s="12">
        <v>0.06</v>
      </c>
      <c r="I33" s="12">
        <v>0</v>
      </c>
      <c r="J33" s="12">
        <v>0.51</v>
      </c>
      <c r="K33" s="12">
        <v>7.0000000000000007E-2</v>
      </c>
      <c r="L33" s="12">
        <v>0.13</v>
      </c>
      <c r="M33" s="17" t="s">
        <v>78</v>
      </c>
    </row>
    <row r="34" spans="1:13" ht="29.25" customHeight="1">
      <c r="A34" s="11" t="s">
        <v>59</v>
      </c>
      <c r="B34" s="12">
        <v>0.11</v>
      </c>
      <c r="C34" s="12">
        <v>0</v>
      </c>
      <c r="D34" s="12">
        <v>5.0000000000000001E-3</v>
      </c>
      <c r="E34" s="12">
        <v>0.01</v>
      </c>
      <c r="F34" s="12">
        <v>5.0000000000000001E-3</v>
      </c>
      <c r="G34" s="12">
        <v>0.85</v>
      </c>
      <c r="H34" s="12">
        <v>0.03</v>
      </c>
      <c r="I34" s="12">
        <v>0</v>
      </c>
      <c r="J34" s="12">
        <v>0.22</v>
      </c>
      <c r="K34" s="12">
        <v>0</v>
      </c>
      <c r="L34" s="12">
        <v>0.06</v>
      </c>
      <c r="M34" s="17" t="s">
        <v>69</v>
      </c>
    </row>
    <row r="35" spans="1:13" ht="28.5" customHeight="1">
      <c r="A35" s="11" t="s">
        <v>43</v>
      </c>
      <c r="B35" s="12">
        <v>0.02</v>
      </c>
      <c r="C35" s="12">
        <v>0</v>
      </c>
      <c r="D35" s="12">
        <v>0.01</v>
      </c>
      <c r="E35" s="12">
        <v>0.01</v>
      </c>
      <c r="F35" s="12">
        <v>0</v>
      </c>
      <c r="G35" s="12">
        <v>0.95</v>
      </c>
      <c r="H35" s="12">
        <v>0.01</v>
      </c>
      <c r="I35" s="12">
        <v>0</v>
      </c>
      <c r="J35" s="12">
        <v>0.44</v>
      </c>
      <c r="K35" s="12">
        <v>0</v>
      </c>
      <c r="L35" s="12">
        <v>0.16</v>
      </c>
      <c r="M35" s="31" t="s">
        <v>85</v>
      </c>
    </row>
    <row r="36" spans="1:13" ht="43.5" customHeight="1">
      <c r="A36" s="11" t="s">
        <v>40</v>
      </c>
      <c r="B36" s="12">
        <v>0.03</v>
      </c>
      <c r="C36" s="12">
        <v>0</v>
      </c>
      <c r="D36" s="12">
        <v>0</v>
      </c>
      <c r="E36" s="12">
        <v>0.01</v>
      </c>
      <c r="F36" s="12">
        <v>0</v>
      </c>
      <c r="G36" s="12">
        <v>0.93</v>
      </c>
      <c r="H36" s="12">
        <v>0.03</v>
      </c>
      <c r="I36" s="12">
        <v>0</v>
      </c>
      <c r="J36" s="12">
        <v>0.17</v>
      </c>
      <c r="K36" s="12">
        <v>0</v>
      </c>
      <c r="L36" s="12">
        <v>0.08</v>
      </c>
      <c r="M36" s="17" t="s">
        <v>69</v>
      </c>
    </row>
    <row r="37" spans="1:13" ht="30.75" customHeight="1">
      <c r="A37" s="11" t="s">
        <v>66</v>
      </c>
      <c r="B37" s="12">
        <v>0</v>
      </c>
      <c r="C37" s="12">
        <v>0</v>
      </c>
      <c r="D37" s="12">
        <v>0</v>
      </c>
      <c r="E37" s="12">
        <v>0.90800000000000003</v>
      </c>
      <c r="F37" s="12">
        <v>0</v>
      </c>
      <c r="G37" s="12">
        <v>4.8000000000000001E-2</v>
      </c>
      <c r="H37" s="12">
        <v>0.03</v>
      </c>
      <c r="I37" s="12">
        <v>0</v>
      </c>
      <c r="J37" s="12">
        <v>0.752</v>
      </c>
      <c r="K37" s="12">
        <v>0</v>
      </c>
      <c r="L37" s="12">
        <v>0.26500000000000001</v>
      </c>
      <c r="M37" s="17" t="s">
        <v>74</v>
      </c>
    </row>
    <row r="38" spans="1:13" ht="30">
      <c r="A38" s="11" t="s">
        <v>41</v>
      </c>
      <c r="B38" s="12">
        <v>0.02</v>
      </c>
      <c r="C38" s="12">
        <v>0</v>
      </c>
      <c r="D38" s="12">
        <v>0</v>
      </c>
      <c r="E38" s="12">
        <v>0.01</v>
      </c>
      <c r="F38" s="12">
        <v>0</v>
      </c>
      <c r="G38" s="12">
        <v>0.95</v>
      </c>
      <c r="H38" s="12">
        <v>0.02</v>
      </c>
      <c r="I38" s="12">
        <v>0</v>
      </c>
      <c r="J38" s="12">
        <v>0.56000000000000005</v>
      </c>
      <c r="K38" s="12">
        <v>0.01</v>
      </c>
      <c r="L38" s="12">
        <v>0.14000000000000001</v>
      </c>
      <c r="M38" s="17" t="s">
        <v>79</v>
      </c>
    </row>
    <row r="39" spans="1:13" ht="30">
      <c r="A39" s="13" t="s">
        <v>42</v>
      </c>
      <c r="B39" s="12">
        <v>0.01</v>
      </c>
      <c r="C39" s="12">
        <v>0.01</v>
      </c>
      <c r="D39" s="12">
        <v>0.01</v>
      </c>
      <c r="E39" s="12">
        <v>1.9E-2</v>
      </c>
      <c r="F39" s="12">
        <v>0</v>
      </c>
      <c r="G39" s="12">
        <v>0.93100000000000005</v>
      </c>
      <c r="H39" s="12">
        <v>0.02</v>
      </c>
      <c r="I39" s="12">
        <v>0</v>
      </c>
      <c r="J39" s="12">
        <v>0.31</v>
      </c>
      <c r="K39" s="12">
        <v>0</v>
      </c>
      <c r="L39" s="12">
        <v>0.17</v>
      </c>
      <c r="M39" s="17" t="s">
        <v>79</v>
      </c>
    </row>
    <row r="40" spans="1:13" ht="45">
      <c r="A40" s="11" t="s">
        <v>51</v>
      </c>
      <c r="B40" s="14">
        <v>0.17</v>
      </c>
      <c r="C40" s="14">
        <v>0</v>
      </c>
      <c r="D40" s="14">
        <v>0.25</v>
      </c>
      <c r="E40" s="14">
        <v>0.12</v>
      </c>
      <c r="F40" s="14">
        <v>0</v>
      </c>
      <c r="G40" s="14">
        <v>0.36</v>
      </c>
      <c r="H40" s="14">
        <v>0.11</v>
      </c>
      <c r="I40" s="14">
        <v>0</v>
      </c>
      <c r="J40" s="14">
        <v>0.87</v>
      </c>
      <c r="K40" s="14">
        <v>0.38</v>
      </c>
      <c r="L40" s="14">
        <v>7.0000000000000007E-2</v>
      </c>
      <c r="M40" s="17" t="s">
        <v>78</v>
      </c>
    </row>
    <row r="41" spans="1:13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3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3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3">
      <c r="A44" s="10"/>
    </row>
    <row r="45" spans="1:13">
      <c r="A45" s="10"/>
    </row>
    <row r="46" spans="1:13">
      <c r="A46" s="10"/>
    </row>
    <row r="47" spans="1:13">
      <c r="A47" s="10"/>
    </row>
    <row r="48" spans="1:13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</sheetData>
  <phoneticPr fontId="2" type="noConversion"/>
  <pageMargins left="0.25" right="0.25" top="0.75" bottom="0.75" header="0.3" footer="0.3"/>
  <pageSetup scale="97" orientation="landscape"/>
  <headerFooter differentFirst="1">
    <oddFooter>&amp;C&amp;P</oddFooter>
    <firstHeader xml:space="preserve">&amp;LApril 2013&amp;C&amp;"-,Bold"Appendix C
Diversity of P-12 Students in Clinical Practice Sites&amp;R&amp;"-,Bold"2010 - Present
</firstHeader>
    <firstFooter>&amp;C1</firstFooter>
  </headerFooter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newby01</dc:creator>
  <cp:lastModifiedBy>willkay</cp:lastModifiedBy>
  <cp:lastPrinted>2013-04-17T13:37:52Z</cp:lastPrinted>
  <dcterms:created xsi:type="dcterms:W3CDTF">2013-03-18T20:22:23Z</dcterms:created>
  <dcterms:modified xsi:type="dcterms:W3CDTF">2013-08-02T12:36:46Z</dcterms:modified>
</cp:coreProperties>
</file>